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C0C726F-FE5E-499F-826E-DCD89EE9CCE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J35" i="16" s="1"/>
  <c r="J34" i="16" s="1"/>
  <c r="I34" i="16"/>
  <c r="H34" i="16"/>
  <c r="G34" i="16"/>
  <c r="F34" i="16"/>
  <c r="E34" i="16"/>
  <c r="G33" i="16"/>
  <c r="J33" i="16" s="1"/>
  <c r="G32" i="16"/>
  <c r="J32" i="16" s="1"/>
  <c r="G31" i="16"/>
  <c r="J31" i="16" s="1"/>
  <c r="J30" i="16"/>
  <c r="J29" i="16" s="1"/>
  <c r="G30" i="16"/>
  <c r="G29" i="16" s="1"/>
  <c r="I29" i="16"/>
  <c r="H29" i="16"/>
  <c r="F29" i="16"/>
  <c r="E29" i="16"/>
  <c r="G28" i="16"/>
  <c r="J28" i="16" s="1"/>
  <c r="G27" i="16"/>
  <c r="J27" i="16" s="1"/>
  <c r="J26" i="16" s="1"/>
  <c r="I26" i="16"/>
  <c r="H26" i="16"/>
  <c r="G26" i="16"/>
  <c r="F26" i="16"/>
  <c r="E26" i="16"/>
  <c r="G25" i="16"/>
  <c r="J25" i="16" s="1"/>
  <c r="J24" i="16"/>
  <c r="G24" i="16"/>
  <c r="G22" i="16" s="1"/>
  <c r="G23" i="16"/>
  <c r="J23" i="16" s="1"/>
  <c r="J22" i="16" s="1"/>
  <c r="I22" i="16"/>
  <c r="H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G13" i="16" s="1"/>
  <c r="G15" i="16"/>
  <c r="J15" i="16" s="1"/>
  <c r="G14" i="16"/>
  <c r="J14" i="16" s="1"/>
  <c r="I13" i="16"/>
  <c r="H13" i="16"/>
  <c r="F13" i="16"/>
  <c r="E13" i="16"/>
  <c r="G12" i="16"/>
  <c r="J12" i="16" s="1"/>
  <c r="G11" i="16"/>
  <c r="J11" i="16" s="1"/>
  <c r="J10" i="16" s="1"/>
  <c r="I10" i="16"/>
  <c r="I40" i="16" s="1"/>
  <c r="H10" i="16"/>
  <c r="H40" i="16" s="1"/>
  <c r="G10" i="16"/>
  <c r="F10" i="16"/>
  <c r="F40" i="16" s="1"/>
  <c r="E10" i="16"/>
  <c r="E40" i="16" s="1"/>
  <c r="G40" i="16" l="1"/>
  <c r="J16" i="16"/>
  <c r="J13" i="16" s="1"/>
  <c r="E9" i="16"/>
  <c r="F9" i="16"/>
  <c r="G9" i="16"/>
  <c r="H9" i="16"/>
  <c r="I9" i="16"/>
  <c r="J9" i="16" l="1"/>
  <c r="J40" i="16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<sst xmlns="http://schemas.openxmlformats.org/spreadsheetml/2006/main" count="44" uniqueCount="44">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</sst>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11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22" t="s">
        <v>0</v>
      </c>
      <c r="C5" s="23"/>
      <c r="D5" s="31"/>
      <c r="E5" s="36" t="s">
        <v>3</v>
      </c>
      <c r="F5" s="37"/>
      <c r="G5" s="37"/>
      <c r="H5" s="37"/>
      <c r="I5" s="38"/>
      <c r="J5" s="39" t="s">
        <v>4</v>
      </c>
    </row>
    <row r="6" spans="2:10" ht="17.25" thickBot="1" x14ac:dyDescent="0.3">
      <c r="B6" s="25"/>
      <c r="C6" s="26"/>
      <c r="D6" s="32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0"/>
    </row>
    <row r="7" spans="2:10" ht="15.75" thickBot="1" x14ac:dyDescent="0.3">
      <c r="B7" s="33"/>
      <c r="C7" s="34"/>
      <c r="D7" s="35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1" t="s">
        <v>12</v>
      </c>
      <c r="C9" s="19"/>
      <c r="D9" s="20"/>
      <c r="E9" s="10">
        <f t="shared" ref="E9:J9" si="0">+E10+E13+E22+E26+E29+E34+E36+E37+E38</f>
        <v>308345156.13</v>
      </c>
      <c r="F9" s="10">
        <f t="shared" si="0"/>
        <v>3577597.4</v>
      </c>
      <c r="G9" s="10">
        <f t="shared" si="0"/>
        <v>311922753.52999997</v>
      </c>
      <c r="H9" s="10">
        <f t="shared" si="0"/>
        <v>11361531.75</v>
      </c>
      <c r="I9" s="10">
        <f t="shared" si="0"/>
        <v>11358551.75</v>
      </c>
      <c r="J9" s="10">
        <f t="shared" si="0"/>
        <v>300561221.77999997</v>
      </c>
    </row>
    <row r="10" spans="2:10" ht="15" customHeight="1" x14ac:dyDescent="0.25">
      <c r="B10" s="5"/>
      <c r="C10" s="19" t="s">
        <v>13</v>
      </c>
      <c r="D10" s="20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9" t="s">
        <v>16</v>
      </c>
      <c r="D13" s="20"/>
      <c r="E13" s="13">
        <f t="shared" ref="E13:J13" si="2">+E14+E15+E16+E17+E18+E19+E20+E21</f>
        <v>276753496.33999997</v>
      </c>
      <c r="F13" s="13">
        <f t="shared" si="2"/>
        <v>3141231.73</v>
      </c>
      <c r="G13" s="13">
        <f t="shared" si="2"/>
        <v>279894728.06999999</v>
      </c>
      <c r="H13" s="13">
        <f t="shared" si="2"/>
        <v>8917149.3100000005</v>
      </c>
      <c r="I13" s="13">
        <f t="shared" si="2"/>
        <v>8914169.3100000005</v>
      </c>
      <c r="J13" s="13">
        <f t="shared" si="2"/>
        <v>270977578.75999999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2206552.19</v>
      </c>
      <c r="G14" s="11">
        <f>+E14+F14</f>
        <v>78852059.840000004</v>
      </c>
      <c r="H14" s="11">
        <v>6313293.4299999997</v>
      </c>
      <c r="I14" s="11">
        <v>6310313.4299999997</v>
      </c>
      <c r="J14" s="11">
        <f t="shared" ref="J14:J21" si="3">+G14-H14</f>
        <v>72538766.409999996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755409.44</v>
      </c>
      <c r="G15" s="11">
        <f t="shared" ref="G15:G20" si="4">+E15+F15</f>
        <v>166620628.25999999</v>
      </c>
      <c r="H15" s="11">
        <v>1470363.29</v>
      </c>
      <c r="I15" s="11">
        <v>1470363.29</v>
      </c>
      <c r="J15" s="11">
        <f t="shared" si="3"/>
        <v>165150264.97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179270.1</v>
      </c>
      <c r="G17" s="11">
        <f t="shared" si="4"/>
        <v>34422039.969999999</v>
      </c>
      <c r="H17" s="11">
        <v>1133492.5900000001</v>
      </c>
      <c r="I17" s="11">
        <v>1133492.5900000001</v>
      </c>
      <c r="J17" s="11">
        <f t="shared" si="3"/>
        <v>33288547.379999999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9" t="s">
        <v>25</v>
      </c>
      <c r="D22" s="20"/>
      <c r="E22" s="13">
        <f t="shared" ref="E22:J22" si="5">+E23+E24+E25</f>
        <v>31591659.789999999</v>
      </c>
      <c r="F22" s="13">
        <f t="shared" si="5"/>
        <v>436365.67</v>
      </c>
      <c r="G22" s="13">
        <f t="shared" si="5"/>
        <v>32028025.460000001</v>
      </c>
      <c r="H22" s="13">
        <f>+H23+H24+H25</f>
        <v>2444382.44</v>
      </c>
      <c r="I22" s="13">
        <f t="shared" si="5"/>
        <v>2444382.44</v>
      </c>
      <c r="J22" s="13">
        <f t="shared" si="5"/>
        <v>29583643.02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422373.6</v>
      </c>
      <c r="G23" s="11">
        <f>+E23+F23</f>
        <v>30836727.640000001</v>
      </c>
      <c r="H23" s="11">
        <v>2348954.39</v>
      </c>
      <c r="I23" s="11">
        <v>2348954.39</v>
      </c>
      <c r="J23" s="11">
        <f>+G23-H23</f>
        <v>28487773.25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13992.07</v>
      </c>
      <c r="G24" s="11">
        <f>+E24+F24</f>
        <v>1191297.82</v>
      </c>
      <c r="H24" s="11">
        <v>95428.05</v>
      </c>
      <c r="I24" s="11">
        <v>95428.05</v>
      </c>
      <c r="J24" s="11">
        <f>+G24-H24</f>
        <v>1095869.77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9" t="s">
        <v>29</v>
      </c>
      <c r="D26" s="20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9" t="s">
        <v>32</v>
      </c>
      <c r="D29" s="20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9" t="s">
        <v>37</v>
      </c>
      <c r="D34" s="20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1" t="s">
        <v>39</v>
      </c>
      <c r="C36" s="19"/>
      <c r="D36" s="20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1" t="s">
        <v>40</v>
      </c>
      <c r="C37" s="19"/>
      <c r="D37" s="20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1" t="s">
        <v>41</v>
      </c>
      <c r="C38" s="19"/>
      <c r="D38" s="20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6" t="s">
        <v>10</v>
      </c>
      <c r="C40" s="17"/>
      <c r="D40" s="18"/>
      <c r="E40" s="12">
        <f t="shared" ref="E40:J40" si="9">+E10+E13+E22+E26+E29+E34+E36+E37+E38</f>
        <v>308345156.13</v>
      </c>
      <c r="F40" s="12">
        <f t="shared" si="9"/>
        <v>3577597.4</v>
      </c>
      <c r="G40" s="12">
        <f t="shared" si="9"/>
        <v>311922753.52999997</v>
      </c>
      <c r="H40" s="12">
        <f t="shared" si="9"/>
        <v>11361531.75</v>
      </c>
      <c r="I40" s="12">
        <f t="shared" si="9"/>
        <v>11358551.75</v>
      </c>
      <c r="J40" s="12">
        <f t="shared" si="9"/>
        <v>300561221.77999997</v>
      </c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B40:D40"/>
    <mergeCell ref="C34:D34"/>
    <mergeCell ref="B36:D36"/>
    <mergeCell ref="B37:D37"/>
    <mergeCell ref="B38:D38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2024-05-03T22:15:48Z</dcterms:modified>
</cp:coreProperties>
</file>